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ladstone\Forms\"/>
    </mc:Choice>
  </mc:AlternateContent>
  <xr:revisionPtr revIDLastSave="0" documentId="13_ncr:1_{17FE2D7F-B160-4CFA-94C8-ED9CAAD697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I26" i="1"/>
  <c r="I19" i="1"/>
  <c r="I24" i="1" l="1"/>
  <c r="I25" i="1"/>
  <c r="I29" i="1" s="1"/>
  <c r="I23" i="1"/>
  <c r="I22" i="1"/>
  <c r="I18" i="1"/>
  <c r="I17" i="1"/>
  <c r="I16" i="1"/>
  <c r="I15" i="1"/>
  <c r="I14" i="1"/>
  <c r="I13" i="1"/>
  <c r="I12" i="1"/>
  <c r="I11" i="1"/>
  <c r="I10" i="1"/>
  <c r="I31" i="1" l="1"/>
  <c r="I32" i="1" l="1"/>
  <c r="I33" i="1" s="1"/>
  <c r="C33" i="1" s="1"/>
</calcChain>
</file>

<file path=xl/sharedStrings.xml><?xml version="1.0" encoding="utf-8"?>
<sst xmlns="http://schemas.openxmlformats.org/spreadsheetml/2006/main" count="52" uniqueCount="52">
  <si>
    <t># of Units</t>
  </si>
  <si>
    <t>Rate</t>
  </si>
  <si>
    <t>Gladstone Mtn Lodge</t>
  </si>
  <si>
    <t>Circle Centre</t>
  </si>
  <si>
    <t>Accommodation</t>
  </si>
  <si>
    <t>Big Al’s Cabin</t>
  </si>
  <si>
    <t>Contact Person:</t>
  </si>
  <si>
    <t>Address:</t>
  </si>
  <si>
    <t>Phone:</t>
  </si>
  <si>
    <t>Renters Name:</t>
  </si>
  <si>
    <t>Email:</t>
  </si>
  <si>
    <t>Special Needs:</t>
  </si>
  <si>
    <t>Other Comments:</t>
  </si>
  <si>
    <t>Desired</t>
  </si>
  <si>
    <t>Daily</t>
  </si>
  <si>
    <t>Sub-total</t>
  </si>
  <si>
    <t># of Days</t>
  </si>
  <si>
    <t>Required</t>
  </si>
  <si>
    <t>Office Use Only:</t>
  </si>
  <si>
    <t>Approved:</t>
  </si>
  <si>
    <t>Authorizing Person:</t>
  </si>
  <si>
    <t>Website:</t>
  </si>
  <si>
    <t>Fees Subtotal</t>
  </si>
  <si>
    <t>Total Rental Fees</t>
  </si>
  <si>
    <t>Departure Date:</t>
  </si>
  <si>
    <t>Arrival Date:</t>
  </si>
  <si>
    <t>** please complete ALL fields below</t>
  </si>
  <si>
    <t>How many guests:</t>
  </si>
  <si>
    <t>Adults</t>
  </si>
  <si>
    <t>Children (under 13 years)</t>
  </si>
  <si>
    <r>
      <t xml:space="preserve">GST </t>
    </r>
    <r>
      <rPr>
        <sz val="8"/>
        <color theme="1"/>
        <rFont val="Calibri"/>
        <family val="2"/>
        <scheme val="minor"/>
      </rPr>
      <t>(# 844100230 RT0001)</t>
    </r>
  </si>
  <si>
    <t>Please complete accurately</t>
  </si>
  <si>
    <r>
      <rPr>
        <b/>
        <sz val="10"/>
        <color theme="1"/>
        <rFont val="Calibri"/>
        <family val="2"/>
        <scheme val="minor"/>
      </rPr>
      <t>Check-in:</t>
    </r>
    <r>
      <rPr>
        <sz val="10"/>
        <color theme="1"/>
        <rFont val="Calibri"/>
        <family val="2"/>
        <scheme val="minor"/>
      </rPr>
      <t xml:space="preserve">       After 2 PM</t>
    </r>
  </si>
  <si>
    <r>
      <rPr>
        <b/>
        <sz val="10"/>
        <color theme="1"/>
        <rFont val="Calibri"/>
        <family val="2"/>
        <scheme val="minor"/>
      </rPr>
      <t>Check-out:</t>
    </r>
    <r>
      <rPr>
        <sz val="10"/>
        <color theme="1"/>
        <rFont val="Calibri"/>
        <family val="2"/>
        <scheme val="minor"/>
      </rPr>
      <t xml:space="preserve">    Before 12 PM</t>
    </r>
  </si>
  <si>
    <t>Private Rental of GMRCC (all facilities)</t>
  </si>
  <si>
    <t>Dreams and Vision Cabins (2)</t>
  </si>
  <si>
    <t>JO Motel Rooms (4)</t>
  </si>
  <si>
    <t>Outdoor Kitchen</t>
  </si>
  <si>
    <t>Bunk-House Cabins (7)</t>
  </si>
  <si>
    <t>Applicable Discounts</t>
  </si>
  <si>
    <t>Subtotal</t>
  </si>
  <si>
    <t>Deposit required to reserve booking:</t>
  </si>
  <si>
    <t>LakeSide Wilderness Cabin</t>
  </si>
  <si>
    <t>Hotel Rooms (12)</t>
  </si>
  <si>
    <t>2021 Facility Reservation Worksheet</t>
  </si>
  <si>
    <t>Family Room - Lodge (2)</t>
  </si>
  <si>
    <t>RV Sites - electricity (3)</t>
  </si>
  <si>
    <t>RV Sites - no services (5)</t>
  </si>
  <si>
    <t>Tenting Sites (10)</t>
  </si>
  <si>
    <t>Facilities</t>
  </si>
  <si>
    <t>Other</t>
  </si>
  <si>
    <t>2 day Wedding Party Private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</si>
</sst>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B050"/>
      <name val="Calibri"/>
      <family val="2"/>
      <charset val="1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0" xfId="0" applyFont="1" applyBorder="1"/>
    <xf numFmtId="0" fontId="0" fillId="0" borderId="0" xfId="0" applyBorder="1"/>
    <xf numFmtId="16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6" fillId="0" borderId="0" xfId="0" applyFont="1" applyBorder="1"/>
    <xf numFmtId="0" fontId="5" fillId="0" borderId="0" xfId="0" applyFont="1" applyBorder="1"/>
    <xf numFmtId="0" fontId="0" fillId="0" borderId="6" xfId="0" applyFill="1" applyBorder="1" applyAlignment="1">
      <alignment vertical="top" wrapText="1"/>
    </xf>
    <xf numFmtId="0" fontId="9" fillId="0" borderId="6" xfId="0" applyFont="1" applyBorder="1"/>
    <xf numFmtId="0" fontId="9" fillId="0" borderId="6" xfId="0" applyFont="1" applyBorder="1" applyAlignment="1">
      <alignment vertical="top" wrapText="1"/>
    </xf>
    <xf numFmtId="0" fontId="0" fillId="2" borderId="0" xfId="0" applyFill="1" applyBorder="1"/>
    <xf numFmtId="0" fontId="6" fillId="2" borderId="0" xfId="0" applyFont="1" applyFill="1" applyBorder="1"/>
    <xf numFmtId="0" fontId="0" fillId="2" borderId="2" xfId="0" applyFill="1" applyBorder="1"/>
    <xf numFmtId="164" fontId="0" fillId="0" borderId="1" xfId="1" applyNumberFormat="1" applyFont="1" applyBorder="1" applyAlignment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0" fillId="0" borderId="0" xfId="0" applyFill="1" applyBorder="1"/>
    <xf numFmtId="0" fontId="0" fillId="0" borderId="14" xfId="0" applyBorder="1"/>
    <xf numFmtId="0" fontId="4" fillId="0" borderId="8" xfId="0" applyFont="1" applyBorder="1"/>
    <xf numFmtId="164" fontId="0" fillId="0" borderId="20" xfId="1" applyNumberFormat="1" applyFont="1" applyBorder="1"/>
    <xf numFmtId="0" fontId="0" fillId="0" borderId="21" xfId="0" applyBorder="1"/>
    <xf numFmtId="0" fontId="0" fillId="0" borderId="22" xfId="0" applyBorder="1" applyAlignment="1">
      <alignment horizontal="right"/>
    </xf>
    <xf numFmtId="0" fontId="3" fillId="0" borderId="6" xfId="0" applyFont="1" applyBorder="1"/>
    <xf numFmtId="0" fontId="11" fillId="4" borderId="11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6" borderId="19" xfId="0" applyFont="1" applyFill="1" applyBorder="1"/>
    <xf numFmtId="0" fontId="12" fillId="6" borderId="19" xfId="0" applyFont="1" applyFill="1" applyBorder="1" applyAlignment="1">
      <alignment wrapText="1"/>
    </xf>
    <xf numFmtId="0" fontId="3" fillId="6" borderId="25" xfId="0" applyFont="1" applyFill="1" applyBorder="1" applyAlignment="1">
      <alignment vertical="top" wrapText="1"/>
    </xf>
    <xf numFmtId="0" fontId="0" fillId="7" borderId="12" xfId="0" applyFill="1" applyBorder="1"/>
    <xf numFmtId="0" fontId="0" fillId="7" borderId="13" xfId="0" applyFill="1" applyBorder="1"/>
    <xf numFmtId="0" fontId="0" fillId="7" borderId="17" xfId="0" applyFill="1" applyBorder="1"/>
    <xf numFmtId="0" fontId="0" fillId="7" borderId="14" xfId="0" applyFill="1" applyBorder="1"/>
    <xf numFmtId="0" fontId="0" fillId="7" borderId="0" xfId="0" applyFill="1" applyBorder="1"/>
    <xf numFmtId="0" fontId="0" fillId="7" borderId="7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8" xfId="0" applyFill="1" applyBorder="1"/>
    <xf numFmtId="0" fontId="13" fillId="0" borderId="6" xfId="0" applyFont="1" applyBorder="1"/>
    <xf numFmtId="0" fontId="10" fillId="0" borderId="20" xfId="0" applyFont="1" applyBorder="1" applyAlignment="1">
      <alignment horizontal="right"/>
    </xf>
    <xf numFmtId="0" fontId="12" fillId="6" borderId="19" xfId="0" applyFont="1" applyFill="1" applyBorder="1" applyAlignment="1">
      <alignment vertical="top" wrapText="1"/>
    </xf>
    <xf numFmtId="2" fontId="0" fillId="0" borderId="0" xfId="0" applyNumberFormat="1"/>
    <xf numFmtId="0" fontId="4" fillId="0" borderId="3" xfId="0" applyFont="1" applyBorder="1"/>
    <xf numFmtId="0" fontId="0" fillId="2" borderId="4" xfId="0" applyFill="1" applyBorder="1"/>
    <xf numFmtId="14" fontId="8" fillId="6" borderId="1" xfId="0" applyNumberFormat="1" applyFont="1" applyFill="1" applyBorder="1" applyAlignment="1" applyProtection="1">
      <alignment horizontal="left" vertical="top" wrapText="1"/>
    </xf>
    <xf numFmtId="0" fontId="3" fillId="6" borderId="25" xfId="0" applyFont="1" applyFill="1" applyBorder="1"/>
    <xf numFmtId="1" fontId="8" fillId="0" borderId="0" xfId="0" applyNumberFormat="1" applyFont="1" applyBorder="1" applyAlignment="1" applyProtection="1">
      <alignment horizontal="left"/>
    </xf>
    <xf numFmtId="1" fontId="0" fillId="0" borderId="0" xfId="0" applyNumberFormat="1" applyBorder="1" applyAlignment="1" applyProtection="1">
      <alignment horizontal="left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1" fontId="8" fillId="0" borderId="10" xfId="0" applyNumberFormat="1" applyFont="1" applyBorder="1" applyAlignment="1" applyProtection="1">
      <alignment horizontal="left" vertical="center"/>
      <protection locked="0"/>
    </xf>
    <xf numFmtId="1" fontId="0" fillId="0" borderId="10" xfId="0" applyNumberFormat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top" wrapText="1"/>
    </xf>
    <xf numFmtId="165" fontId="16" fillId="0" borderId="20" xfId="1" applyNumberFormat="1" applyFont="1" applyBorder="1" applyAlignment="1">
      <alignment horizontal="right"/>
    </xf>
    <xf numFmtId="165" fontId="15" fillId="0" borderId="24" xfId="1" applyNumberFormat="1" applyFont="1" applyBorder="1" applyAlignment="1">
      <alignment horizontal="right"/>
    </xf>
    <xf numFmtId="165" fontId="15" fillId="0" borderId="20" xfId="1" applyNumberFormat="1" applyFont="1" applyBorder="1" applyAlignment="1" applyProtection="1">
      <alignment horizontal="right"/>
      <protection locked="0"/>
    </xf>
    <xf numFmtId="164" fontId="0" fillId="0" borderId="0" xfId="1" applyNumberFormat="1" applyFont="1" applyBorder="1"/>
    <xf numFmtId="164" fontId="0" fillId="0" borderId="1" xfId="1" applyNumberFormat="1" applyFont="1" applyFill="1" applyBorder="1"/>
    <xf numFmtId="164" fontId="0" fillId="0" borderId="7" xfId="1" applyNumberFormat="1" applyFont="1" applyBorder="1"/>
    <xf numFmtId="0" fontId="3" fillId="0" borderId="6" xfId="0" applyFont="1" applyFill="1" applyBorder="1"/>
    <xf numFmtId="0" fontId="0" fillId="5" borderId="1" xfId="0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0" xfId="0" applyFill="1" applyBorder="1" applyAlignment="1">
      <alignment horizontal="left" vertical="top" wrapText="1"/>
    </xf>
    <xf numFmtId="0" fontId="17" fillId="0" borderId="0" xfId="0" applyFont="1" applyBorder="1"/>
    <xf numFmtId="0" fontId="0" fillId="0" borderId="11" xfId="0" applyFill="1" applyBorder="1"/>
    <xf numFmtId="0" fontId="0" fillId="0" borderId="11" xfId="0" applyBorder="1"/>
    <xf numFmtId="165" fontId="15" fillId="0" borderId="24" xfId="1" applyNumberFormat="1" applyFont="1" applyBorder="1"/>
    <xf numFmtId="0" fontId="0" fillId="8" borderId="2" xfId="0" applyFill="1" applyBorder="1" applyProtection="1">
      <protection locked="0"/>
    </xf>
    <xf numFmtId="0" fontId="0" fillId="0" borderId="2" xfId="0" applyFill="1" applyBorder="1"/>
    <xf numFmtId="0" fontId="0" fillId="8" borderId="0" xfId="0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164" fontId="12" fillId="3" borderId="29" xfId="1" applyNumberFormat="1" applyFont="1" applyFill="1" applyBorder="1" applyAlignment="1">
      <alignment horizontal="left"/>
    </xf>
    <xf numFmtId="0" fontId="3" fillId="3" borderId="30" xfId="0" applyFont="1" applyFill="1" applyBorder="1"/>
    <xf numFmtId="0" fontId="0" fillId="3" borderId="31" xfId="0" applyFill="1" applyBorder="1"/>
    <xf numFmtId="0" fontId="12" fillId="3" borderId="30" xfId="0" applyFont="1" applyFill="1" applyBorder="1" applyAlignment="1">
      <alignment vertical="top"/>
    </xf>
    <xf numFmtId="0" fontId="22" fillId="3" borderId="31" xfId="0" applyFont="1" applyFill="1" applyBorder="1" applyAlignment="1">
      <alignment horizontal="left"/>
    </xf>
    <xf numFmtId="0" fontId="3" fillId="0" borderId="0" xfId="0" applyFont="1" applyBorder="1"/>
    <xf numFmtId="165" fontId="3" fillId="3" borderId="32" xfId="1" applyNumberFormat="1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14" fillId="0" borderId="6" xfId="0" applyFont="1" applyBorder="1" applyAlignment="1">
      <alignment horizontal="left" wrapText="1"/>
    </xf>
    <xf numFmtId="0" fontId="14" fillId="0" borderId="6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center"/>
    </xf>
    <xf numFmtId="0" fontId="0" fillId="0" borderId="21" xfId="0" applyFill="1" applyBorder="1" applyAlignment="1">
      <alignment wrapText="1"/>
    </xf>
    <xf numFmtId="0" fontId="0" fillId="0" borderId="22" xfId="0" applyFill="1" applyBorder="1" applyAlignment="1">
      <alignment wrapText="1"/>
    </xf>
    <xf numFmtId="0" fontId="0" fillId="0" borderId="21" xfId="0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23" xfId="0" applyBorder="1"/>
    <xf numFmtId="0" fontId="0" fillId="0" borderId="22" xfId="0" applyBorder="1"/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left" vertical="top" wrapText="1"/>
      <protection locked="0"/>
    </xf>
    <xf numFmtId="0" fontId="8" fillId="0" borderId="28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" fontId="21" fillId="6" borderId="1" xfId="0" applyNumberFormat="1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left" vertical="top" wrapText="1"/>
      <protection locked="0"/>
    </xf>
    <xf numFmtId="0" fontId="8" fillId="0" borderId="26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27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28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0" fillId="0" borderId="26" xfId="0" applyBorder="1"/>
    <xf numFmtId="0" fontId="1" fillId="0" borderId="0" xfId="0" applyFont="1" applyFill="1" applyBorder="1" applyAlignment="1">
      <alignment wrapText="1"/>
    </xf>
    <xf numFmtId="0" fontId="0" fillId="0" borderId="21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21" xfId="0" applyFill="1" applyBorder="1" applyAlignment="1" applyProtection="1">
      <alignment horizontal="left" vertical="top"/>
    </xf>
    <xf numFmtId="0" fontId="0" fillId="0" borderId="22" xfId="0" applyFill="1" applyBorder="1" applyAlignment="1" applyProtection="1">
      <alignment horizontal="left" vertical="top"/>
    </xf>
    <xf numFmtId="164" fontId="0" fillId="0" borderId="1" xfId="1" applyNumberFormat="1" applyFont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4</xdr:col>
      <xdr:colOff>1476375</xdr:colOff>
      <xdr:row>5</xdr:row>
      <xdr:rowOff>72110</xdr:rowOff>
    </xdr:to>
    <xdr:pic>
      <xdr:nvPicPr>
        <xdr:cNvPr id="2" name="Picture 1" descr="Logo long version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5353050" cy="996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view="pageLayout" topLeftCell="A17" zoomScaleNormal="75" workbookViewId="0">
      <selection activeCell="I29" sqref="I29"/>
    </sheetView>
  </sheetViews>
  <sheetFormatPr defaultRowHeight="14.4" x14ac:dyDescent="0.3"/>
  <cols>
    <col min="1" max="1" width="17.33203125" customWidth="1"/>
    <col min="2" max="2" width="13.88671875" customWidth="1"/>
    <col min="3" max="3" width="21.5546875" customWidth="1"/>
    <col min="4" max="4" width="1.88671875" customWidth="1"/>
    <col min="5" max="5" width="27.6640625" customWidth="1"/>
    <col min="6" max="7" width="6.6640625" customWidth="1"/>
    <col min="8" max="8" width="7.88671875" customWidth="1"/>
    <col min="9" max="9" width="9.5546875" bestFit="1" customWidth="1"/>
    <col min="11" max="11" width="10.5546875" bestFit="1" customWidth="1"/>
  </cols>
  <sheetData>
    <row r="1" spans="1:9" x14ac:dyDescent="0.3">
      <c r="A1" s="10"/>
      <c r="B1" s="11"/>
      <c r="C1" s="11"/>
      <c r="D1" s="11"/>
      <c r="E1" s="11"/>
      <c r="F1" s="11"/>
      <c r="G1" s="11"/>
      <c r="H1" s="11"/>
      <c r="I1" s="12"/>
    </row>
    <row r="2" spans="1:9" x14ac:dyDescent="0.3">
      <c r="A2" s="13"/>
      <c r="B2" s="6"/>
      <c r="C2" s="6"/>
      <c r="D2" s="6"/>
      <c r="E2" s="6"/>
      <c r="F2" s="43" t="s">
        <v>18</v>
      </c>
      <c r="G2" s="44"/>
      <c r="H2" s="44"/>
      <c r="I2" s="45"/>
    </row>
    <row r="3" spans="1:9" x14ac:dyDescent="0.3">
      <c r="A3" s="13"/>
      <c r="B3" s="6"/>
      <c r="C3" s="6"/>
      <c r="D3" s="6"/>
      <c r="E3" s="6"/>
      <c r="F3" s="46" t="s">
        <v>19</v>
      </c>
      <c r="G3" s="47"/>
      <c r="H3" s="47"/>
      <c r="I3" s="48"/>
    </row>
    <row r="4" spans="1:9" x14ac:dyDescent="0.3">
      <c r="A4" s="13"/>
      <c r="B4" s="6"/>
      <c r="C4" s="6"/>
      <c r="D4" s="6"/>
      <c r="E4" s="6"/>
      <c r="F4" s="49" t="s">
        <v>20</v>
      </c>
      <c r="G4" s="50"/>
      <c r="H4" s="50"/>
      <c r="I4" s="51"/>
    </row>
    <row r="5" spans="1:9" x14ac:dyDescent="0.3">
      <c r="A5" s="13"/>
      <c r="B5" s="6"/>
      <c r="C5" s="6"/>
      <c r="D5" s="6"/>
      <c r="E5" s="6"/>
      <c r="F5" s="6"/>
      <c r="G5" s="6"/>
      <c r="H5" s="6"/>
      <c r="I5" s="14"/>
    </row>
    <row r="6" spans="1:9" ht="26.4" thickBot="1" x14ac:dyDescent="0.55000000000000004">
      <c r="A6" s="30" t="s">
        <v>44</v>
      </c>
      <c r="B6" s="9"/>
      <c r="C6" s="9"/>
      <c r="D6" s="9"/>
      <c r="E6" s="9"/>
      <c r="F6" s="9"/>
      <c r="G6" s="9"/>
      <c r="H6" s="9"/>
      <c r="I6" s="15"/>
    </row>
    <row r="7" spans="1:9" ht="15" customHeight="1" x14ac:dyDescent="0.5">
      <c r="A7" s="56"/>
      <c r="B7" s="11"/>
      <c r="C7" s="11"/>
      <c r="D7" s="57"/>
      <c r="E7" s="11"/>
      <c r="F7" s="11"/>
      <c r="G7" s="11"/>
      <c r="H7" s="11"/>
      <c r="I7" s="12"/>
    </row>
    <row r="8" spans="1:9" ht="15" customHeight="1" x14ac:dyDescent="0.3">
      <c r="A8" s="52" t="s">
        <v>26</v>
      </c>
      <c r="B8" s="16"/>
      <c r="C8" s="16"/>
      <c r="D8" s="22"/>
      <c r="E8" s="6"/>
      <c r="F8" s="36" t="s">
        <v>0</v>
      </c>
      <c r="G8" s="35" t="s">
        <v>16</v>
      </c>
      <c r="H8" s="38" t="s">
        <v>14</v>
      </c>
      <c r="I8" s="14"/>
    </row>
    <row r="9" spans="1:9" ht="15" customHeight="1" x14ac:dyDescent="0.35">
      <c r="A9" s="19"/>
      <c r="B9" s="17"/>
      <c r="C9" s="17"/>
      <c r="D9" s="22"/>
      <c r="E9" s="5" t="s">
        <v>4</v>
      </c>
      <c r="F9" s="37" t="s">
        <v>13</v>
      </c>
      <c r="G9" s="98" t="s">
        <v>17</v>
      </c>
      <c r="H9" s="39" t="s">
        <v>1</v>
      </c>
      <c r="I9" s="53" t="s">
        <v>15</v>
      </c>
    </row>
    <row r="10" spans="1:9" ht="15" customHeight="1" x14ac:dyDescent="0.3">
      <c r="A10" s="40" t="s">
        <v>9</v>
      </c>
      <c r="B10" s="119"/>
      <c r="C10" s="119"/>
      <c r="D10" s="22"/>
      <c r="E10" s="4" t="s">
        <v>43</v>
      </c>
      <c r="F10" s="76"/>
      <c r="G10" s="77"/>
      <c r="H10" s="24">
        <v>150</v>
      </c>
      <c r="I10" s="31">
        <f>+(F10*G10)*H10</f>
        <v>0</v>
      </c>
    </row>
    <row r="11" spans="1:9" ht="15" customHeight="1" x14ac:dyDescent="0.3">
      <c r="A11" s="40" t="s">
        <v>6</v>
      </c>
      <c r="B11" s="119"/>
      <c r="C11" s="119"/>
      <c r="D11" s="22"/>
      <c r="E11" s="2" t="s">
        <v>36</v>
      </c>
      <c r="F11" s="76"/>
      <c r="G11" s="77"/>
      <c r="H11" s="25">
        <v>100</v>
      </c>
      <c r="I11" s="31">
        <f t="shared" ref="I11:I18" si="0">+(F11*G11)*H11</f>
        <v>0</v>
      </c>
    </row>
    <row r="12" spans="1:9" ht="15" customHeight="1" x14ac:dyDescent="0.3">
      <c r="A12" s="40" t="s">
        <v>7</v>
      </c>
      <c r="B12" s="120"/>
      <c r="C12" s="121"/>
      <c r="D12" s="22"/>
      <c r="E12" s="2" t="s">
        <v>5</v>
      </c>
      <c r="F12" s="76"/>
      <c r="G12" s="77"/>
      <c r="H12" s="25">
        <v>200</v>
      </c>
      <c r="I12" s="31">
        <f t="shared" si="0"/>
        <v>0</v>
      </c>
    </row>
    <row r="13" spans="1:9" ht="15" customHeight="1" x14ac:dyDescent="0.3">
      <c r="A13" s="40" t="s">
        <v>8</v>
      </c>
      <c r="B13" s="122"/>
      <c r="C13" s="122"/>
      <c r="D13" s="21"/>
      <c r="E13" s="2" t="s">
        <v>45</v>
      </c>
      <c r="F13" s="76"/>
      <c r="G13" s="77"/>
      <c r="H13" s="25">
        <v>125</v>
      </c>
      <c r="I13" s="31">
        <f t="shared" si="0"/>
        <v>0</v>
      </c>
    </row>
    <row r="14" spans="1:9" ht="15" customHeight="1" x14ac:dyDescent="0.3">
      <c r="A14" s="40" t="s">
        <v>10</v>
      </c>
      <c r="B14" s="123"/>
      <c r="C14" s="123"/>
      <c r="D14" s="21"/>
      <c r="E14" s="3" t="s">
        <v>38</v>
      </c>
      <c r="F14" s="76"/>
      <c r="G14" s="77"/>
      <c r="H14" s="25">
        <v>100</v>
      </c>
      <c r="I14" s="31">
        <f t="shared" si="0"/>
        <v>0</v>
      </c>
    </row>
    <row r="15" spans="1:9" ht="15" customHeight="1" x14ac:dyDescent="0.3">
      <c r="A15" s="41" t="s">
        <v>21</v>
      </c>
      <c r="B15" s="111"/>
      <c r="C15" s="111"/>
      <c r="D15" s="21"/>
      <c r="E15" s="3" t="s">
        <v>35</v>
      </c>
      <c r="F15" s="76"/>
      <c r="G15" s="77"/>
      <c r="H15" s="25">
        <v>90</v>
      </c>
      <c r="I15" s="31">
        <f t="shared" si="0"/>
        <v>0</v>
      </c>
    </row>
    <row r="16" spans="1:9" ht="15" customHeight="1" x14ac:dyDescent="0.3">
      <c r="A16" s="20"/>
      <c r="B16" s="7"/>
      <c r="C16" s="7"/>
      <c r="D16" s="21"/>
      <c r="E16" s="3" t="s">
        <v>42</v>
      </c>
      <c r="F16" s="76"/>
      <c r="G16" s="77"/>
      <c r="H16" s="25">
        <v>200</v>
      </c>
      <c r="I16" s="31">
        <f t="shared" si="0"/>
        <v>0</v>
      </c>
    </row>
    <row r="17" spans="1:11" ht="15" customHeight="1" x14ac:dyDescent="0.3">
      <c r="A17" s="54" t="s">
        <v>25</v>
      </c>
      <c r="B17" s="62"/>
      <c r="C17" s="58" t="s">
        <v>32</v>
      </c>
      <c r="D17" s="21"/>
      <c r="E17" s="3" t="s">
        <v>46</v>
      </c>
      <c r="F17" s="76"/>
      <c r="G17" s="77"/>
      <c r="H17" s="25">
        <v>50</v>
      </c>
      <c r="I17" s="31">
        <f t="shared" si="0"/>
        <v>0</v>
      </c>
    </row>
    <row r="18" spans="1:11" ht="15" customHeight="1" x14ac:dyDescent="0.3">
      <c r="A18" s="54" t="s">
        <v>24</v>
      </c>
      <c r="B18" s="62"/>
      <c r="C18" s="58" t="s">
        <v>33</v>
      </c>
      <c r="D18" s="21"/>
      <c r="E18" s="3" t="s">
        <v>47</v>
      </c>
      <c r="F18" s="76"/>
      <c r="G18" s="77"/>
      <c r="H18" s="25">
        <v>45</v>
      </c>
      <c r="I18" s="31">
        <f t="shared" si="0"/>
        <v>0</v>
      </c>
    </row>
    <row r="19" spans="1:11" ht="15" customHeight="1" x14ac:dyDescent="0.3">
      <c r="A19" s="18"/>
      <c r="B19" s="27"/>
      <c r="C19" s="27"/>
      <c r="D19" s="21"/>
      <c r="E19" s="3" t="s">
        <v>48</v>
      </c>
      <c r="F19" s="76"/>
      <c r="G19" s="77"/>
      <c r="H19" s="25">
        <v>25</v>
      </c>
      <c r="I19" s="31">
        <f t="shared" ref="I19" si="1">+(F19*G19)*H19</f>
        <v>0</v>
      </c>
    </row>
    <row r="20" spans="1:11" ht="15" customHeight="1" x14ac:dyDescent="0.3">
      <c r="A20" s="42" t="s">
        <v>27</v>
      </c>
      <c r="B20" s="112" t="s">
        <v>31</v>
      </c>
      <c r="C20" s="112"/>
      <c r="D20" s="21"/>
      <c r="I20" s="124"/>
    </row>
    <row r="21" spans="1:11" ht="15" customHeight="1" x14ac:dyDescent="0.35">
      <c r="A21" s="97" t="s">
        <v>29</v>
      </c>
      <c r="B21" s="63"/>
      <c r="C21" s="60"/>
      <c r="D21" s="21"/>
      <c r="E21" s="125" t="s">
        <v>49</v>
      </c>
      <c r="F21" s="6"/>
      <c r="G21" s="86"/>
      <c r="H21" s="72"/>
      <c r="I21" s="74"/>
    </row>
    <row r="22" spans="1:11" ht="15" customHeight="1" x14ac:dyDescent="0.3">
      <c r="A22" s="96" t="s">
        <v>28</v>
      </c>
      <c r="B22" s="64"/>
      <c r="C22" s="61"/>
      <c r="D22" s="21"/>
      <c r="E22" s="99" t="s">
        <v>2</v>
      </c>
      <c r="F22" s="100"/>
      <c r="G22" s="65"/>
      <c r="H22" s="24">
        <v>950</v>
      </c>
      <c r="I22" s="31">
        <f>(G22*H22)</f>
        <v>0</v>
      </c>
    </row>
    <row r="23" spans="1:11" ht="15" customHeight="1" x14ac:dyDescent="0.3">
      <c r="A23" s="13"/>
      <c r="B23" s="6"/>
      <c r="C23" s="6"/>
      <c r="D23" s="21"/>
      <c r="E23" s="101" t="s">
        <v>3</v>
      </c>
      <c r="F23" s="102"/>
      <c r="G23" s="65"/>
      <c r="H23" s="25">
        <v>275</v>
      </c>
      <c r="I23" s="31">
        <f t="shared" ref="I23:I24" si="2">(G23*H23)</f>
        <v>0</v>
      </c>
    </row>
    <row r="24" spans="1:11" ht="15" customHeight="1" x14ac:dyDescent="0.3">
      <c r="A24" s="42" t="s">
        <v>11</v>
      </c>
      <c r="B24" s="113"/>
      <c r="C24" s="114"/>
      <c r="D24" s="21"/>
      <c r="E24" s="103" t="s">
        <v>37</v>
      </c>
      <c r="F24" s="104"/>
      <c r="G24" s="87"/>
      <c r="H24" s="73">
        <v>175</v>
      </c>
      <c r="I24" s="31">
        <f t="shared" si="2"/>
        <v>0</v>
      </c>
    </row>
    <row r="25" spans="1:11" ht="15" customHeight="1" x14ac:dyDescent="0.3">
      <c r="A25" s="68"/>
      <c r="B25" s="115"/>
      <c r="C25" s="116"/>
      <c r="D25" s="21"/>
      <c r="E25" s="126" t="s">
        <v>34</v>
      </c>
      <c r="F25" s="127"/>
      <c r="G25" s="65"/>
      <c r="H25" s="25">
        <v>4500</v>
      </c>
      <c r="I25" s="31">
        <f>(G25*H25)</f>
        <v>0</v>
      </c>
    </row>
    <row r="26" spans="1:11" ht="15" customHeight="1" x14ac:dyDescent="0.3">
      <c r="A26" s="18"/>
      <c r="B26" s="117"/>
      <c r="C26" s="118"/>
      <c r="D26" s="21"/>
      <c r="E26" s="128" t="s">
        <v>51</v>
      </c>
      <c r="F26" s="129"/>
      <c r="G26" s="66"/>
      <c r="H26" s="130">
        <v>9900</v>
      </c>
      <c r="I26" s="31">
        <f>(G26*H26)</f>
        <v>0</v>
      </c>
      <c r="K26" s="55"/>
    </row>
    <row r="27" spans="1:11" ht="15" customHeight="1" x14ac:dyDescent="0.3">
      <c r="A27" s="13"/>
      <c r="B27" s="6"/>
      <c r="C27" s="6"/>
      <c r="D27" s="21"/>
      <c r="E27" s="3" t="s">
        <v>50</v>
      </c>
      <c r="F27" s="67"/>
      <c r="G27" s="65"/>
      <c r="H27" s="26"/>
      <c r="I27" s="31">
        <f>(G27*H27)</f>
        <v>0</v>
      </c>
    </row>
    <row r="28" spans="1:11" ht="15" customHeight="1" x14ac:dyDescent="0.3">
      <c r="A28" s="59" t="s">
        <v>12</v>
      </c>
      <c r="B28" s="105"/>
      <c r="C28" s="106"/>
      <c r="D28" s="21"/>
      <c r="E28" s="6"/>
      <c r="F28" s="6"/>
      <c r="G28" s="6"/>
      <c r="H28" s="6"/>
      <c r="I28" s="14"/>
    </row>
    <row r="29" spans="1:11" ht="15" customHeight="1" x14ac:dyDescent="0.3">
      <c r="A29" s="75"/>
      <c r="B29" s="107"/>
      <c r="C29" s="108"/>
      <c r="D29" s="21"/>
      <c r="E29" s="6"/>
      <c r="F29" s="32" t="s">
        <v>22</v>
      </c>
      <c r="G29" s="78"/>
      <c r="H29" s="33"/>
      <c r="I29" s="69">
        <f>SUM(I10:I28)</f>
        <v>0</v>
      </c>
    </row>
    <row r="30" spans="1:11" ht="15" customHeight="1" x14ac:dyDescent="0.3">
      <c r="A30" s="34"/>
      <c r="B30" s="107"/>
      <c r="C30" s="108"/>
      <c r="D30" s="21"/>
      <c r="E30" s="1"/>
      <c r="F30" s="29" t="s">
        <v>39</v>
      </c>
      <c r="G30" s="6"/>
      <c r="H30" s="6"/>
      <c r="I30" s="70"/>
    </row>
    <row r="31" spans="1:11" ht="15" customHeight="1" thickBot="1" x14ac:dyDescent="0.35">
      <c r="A31" s="18"/>
      <c r="B31" s="109"/>
      <c r="C31" s="110"/>
      <c r="D31" s="23"/>
      <c r="E31" s="1"/>
      <c r="F31" s="32" t="s">
        <v>40</v>
      </c>
      <c r="G31" s="78"/>
      <c r="H31" s="78"/>
      <c r="I31" s="71">
        <f>+I29-I30</f>
        <v>0</v>
      </c>
    </row>
    <row r="32" spans="1:11" ht="15" thickBot="1" x14ac:dyDescent="0.35">
      <c r="A32" s="18"/>
      <c r="B32" s="8"/>
      <c r="C32" s="8"/>
      <c r="D32" s="28"/>
      <c r="E32" s="28"/>
      <c r="F32" s="81" t="s">
        <v>30</v>
      </c>
      <c r="G32" s="82"/>
      <c r="H32" s="82"/>
      <c r="I32" s="83">
        <f>+I31*0.05</f>
        <v>0</v>
      </c>
    </row>
    <row r="33" spans="1:9" ht="15" thickBot="1" x14ac:dyDescent="0.35">
      <c r="A33" s="91" t="s">
        <v>41</v>
      </c>
      <c r="B33" s="92"/>
      <c r="C33" s="88">
        <f>+I33*0.3</f>
        <v>0</v>
      </c>
      <c r="D33" s="84"/>
      <c r="E33" s="85"/>
      <c r="F33" s="89" t="s">
        <v>23</v>
      </c>
      <c r="G33" s="90"/>
      <c r="H33" s="90"/>
      <c r="I33" s="94">
        <f>+I31+I32</f>
        <v>0</v>
      </c>
    </row>
    <row r="34" spans="1:9" x14ac:dyDescent="0.3">
      <c r="D34" s="6"/>
      <c r="E34" s="6"/>
      <c r="F34" s="6"/>
      <c r="G34" s="6"/>
      <c r="H34" s="6"/>
      <c r="I34" s="93"/>
    </row>
    <row r="35" spans="1:9" x14ac:dyDescent="0.3">
      <c r="A35" s="1"/>
      <c r="B35" s="79"/>
      <c r="C35" s="79"/>
      <c r="D35" s="6"/>
      <c r="E35" s="6"/>
      <c r="F35" s="80"/>
      <c r="G35" s="6"/>
      <c r="H35" s="6"/>
      <c r="I35" s="95"/>
    </row>
    <row r="36" spans="1:9" x14ac:dyDescent="0.3">
      <c r="A36" s="6"/>
      <c r="B36" s="6"/>
      <c r="C36" s="6"/>
      <c r="D36" s="6"/>
    </row>
    <row r="37" spans="1:9" x14ac:dyDescent="0.3">
      <c r="A37" s="6"/>
      <c r="B37" s="6"/>
      <c r="C37" s="6"/>
      <c r="D37" s="6"/>
    </row>
    <row r="38" spans="1:9" x14ac:dyDescent="0.3">
      <c r="A38" s="6"/>
      <c r="B38" s="6"/>
      <c r="C38" s="6"/>
      <c r="D38" s="6"/>
    </row>
  </sheetData>
  <sheetProtection selectLockedCells="1"/>
  <mergeCells count="11">
    <mergeCell ref="E25:F25"/>
    <mergeCell ref="E26:F26"/>
    <mergeCell ref="B10:C10"/>
    <mergeCell ref="B11:C11"/>
    <mergeCell ref="B12:C12"/>
    <mergeCell ref="B13:C13"/>
    <mergeCell ref="B14:C14"/>
    <mergeCell ref="B28:C31"/>
    <mergeCell ref="B15:C15"/>
    <mergeCell ref="B20:C20"/>
    <mergeCell ref="B24:C26"/>
  </mergeCells>
  <pageMargins left="0.39370078740157483" right="0.39370078740157483" top="0.39370078740157483" bottom="0.39370078740157483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User</cp:lastModifiedBy>
  <cp:lastPrinted>2014-02-04T17:42:41Z</cp:lastPrinted>
  <dcterms:created xsi:type="dcterms:W3CDTF">2013-09-23T17:56:43Z</dcterms:created>
  <dcterms:modified xsi:type="dcterms:W3CDTF">2020-05-07T16:38:06Z</dcterms:modified>
</cp:coreProperties>
</file>