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Gladstone\Forms\"/>
    </mc:Choice>
  </mc:AlternateContent>
  <xr:revisionPtr revIDLastSave="0" documentId="13_ncr:1_{BBD903C4-42C4-425F-844C-2A22ADF7FF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1" l="1"/>
  <c r="I18" i="1"/>
  <c r="I26" i="1"/>
  <c r="I24" i="1" l="1"/>
  <c r="I25" i="1"/>
  <c r="I23" i="1"/>
  <c r="I22" i="1"/>
  <c r="I16" i="1"/>
  <c r="I15" i="1"/>
  <c r="I14" i="1"/>
  <c r="I13" i="1"/>
  <c r="I12" i="1"/>
  <c r="I11" i="1"/>
  <c r="I10" i="1"/>
  <c r="I29" i="1" l="1"/>
  <c r="I31" i="1" s="1"/>
  <c r="I32" i="1" l="1"/>
  <c r="I33" i="1" s="1"/>
  <c r="C33" i="1" s="1"/>
</calcChain>
</file>

<file path=xl/sharedStrings.xml><?xml version="1.0" encoding="utf-8"?>
<sst xmlns="http://schemas.openxmlformats.org/spreadsheetml/2006/main" count="51" uniqueCount="51">
  <si>
    <t># of Units</t>
  </si>
  <si>
    <t>Rate</t>
  </si>
  <si>
    <t>Gladstone Mtn Lodge</t>
  </si>
  <si>
    <t>Circle Centre</t>
  </si>
  <si>
    <t>Accommodation</t>
  </si>
  <si>
    <t>Big Al’s Cabin</t>
  </si>
  <si>
    <t>Contact Person:</t>
  </si>
  <si>
    <t>Address:</t>
  </si>
  <si>
    <t>Phone:</t>
  </si>
  <si>
    <t>Renters Name:</t>
  </si>
  <si>
    <t>Email:</t>
  </si>
  <si>
    <t>Special Needs:</t>
  </si>
  <si>
    <t>Other Comments:</t>
  </si>
  <si>
    <t>Desired</t>
  </si>
  <si>
    <t>Daily</t>
  </si>
  <si>
    <t>Sub-total</t>
  </si>
  <si>
    <t># of Days</t>
  </si>
  <si>
    <t>Required</t>
  </si>
  <si>
    <t>Office Use Only:</t>
  </si>
  <si>
    <t>Approved:</t>
  </si>
  <si>
    <t>Authorizing Person:</t>
  </si>
  <si>
    <t>Website:</t>
  </si>
  <si>
    <t>Fees Subtotal</t>
  </si>
  <si>
    <t>Total Rental Fees</t>
  </si>
  <si>
    <t>Departure Date:</t>
  </si>
  <si>
    <t>Arrival Date:</t>
  </si>
  <si>
    <t>** please complete ALL fields below</t>
  </si>
  <si>
    <t>How many guests:</t>
  </si>
  <si>
    <t>Adults</t>
  </si>
  <si>
    <t>Children (under 13 years)</t>
  </si>
  <si>
    <r>
      <t xml:space="preserve">GST </t>
    </r>
    <r>
      <rPr>
        <sz val="8"/>
        <color theme="1"/>
        <rFont val="Calibri"/>
        <family val="2"/>
        <scheme val="minor"/>
      </rPr>
      <t>(# 844100230 RT0001)</t>
    </r>
  </si>
  <si>
    <t>Please complete accurately</t>
  </si>
  <si>
    <r>
      <rPr>
        <b/>
        <sz val="10"/>
        <color theme="1"/>
        <rFont val="Calibri"/>
        <family val="2"/>
        <scheme val="minor"/>
      </rPr>
      <t>Check-in:</t>
    </r>
    <r>
      <rPr>
        <sz val="10"/>
        <color theme="1"/>
        <rFont val="Calibri"/>
        <family val="2"/>
        <scheme val="minor"/>
      </rPr>
      <t xml:space="preserve">       After 2 PM</t>
    </r>
  </si>
  <si>
    <r>
      <rPr>
        <b/>
        <sz val="10"/>
        <color theme="1"/>
        <rFont val="Calibri"/>
        <family val="2"/>
        <scheme val="minor"/>
      </rPr>
      <t>Check-out:</t>
    </r>
    <r>
      <rPr>
        <sz val="10"/>
        <color theme="1"/>
        <rFont val="Calibri"/>
        <family val="2"/>
        <scheme val="minor"/>
      </rPr>
      <t xml:space="preserve">    Before 12 PM</t>
    </r>
  </si>
  <si>
    <t>Private Rental of GMRCC (all facilities)</t>
  </si>
  <si>
    <t>Dreams and Vision Cabins (2)</t>
  </si>
  <si>
    <t>Outdoor Kitchen</t>
  </si>
  <si>
    <t>Bunk-House Cabins (7)</t>
  </si>
  <si>
    <t>Subtotal</t>
  </si>
  <si>
    <t>Deposit required to reserve booking:</t>
  </si>
  <si>
    <t>Hotel Rooms (12)</t>
  </si>
  <si>
    <t>Tenting Sites (10)</t>
  </si>
  <si>
    <t>Facilities</t>
  </si>
  <si>
    <t>Lakeview Cabin</t>
  </si>
  <si>
    <t>Victoria Peak Cabin (new)</t>
  </si>
  <si>
    <t>2025 Facility Reservation Worksheet</t>
  </si>
  <si>
    <t>RV Sites - electricity (9)</t>
  </si>
  <si>
    <t>Family Room - Lodge</t>
  </si>
  <si>
    <t>Cleaning Fee</t>
  </si>
  <si>
    <t>Early Check In / Late Check Out</t>
  </si>
  <si>
    <t>Special Discounts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</si>
</sst>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"/>
    <numFmt numFmtId="165" formatCode="&quot;$&quot;#,##0.00"/>
  </numFmts>
  <fonts count="23" x14ac:knownFonts="1">
    <font>
      <sz val="11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B050"/>
      <name val="Calibri"/>
      <family val="2"/>
      <charset val="1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1" fillId="0" borderId="0" xfId="0" applyFont="1"/>
    <xf numFmtId="16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6" fillId="0" borderId="0" xfId="0" applyFont="1"/>
    <xf numFmtId="0" fontId="5" fillId="0" borderId="0" xfId="0" applyFont="1"/>
    <xf numFmtId="0" fontId="0" fillId="0" borderId="6" xfId="0" applyBorder="1" applyAlignment="1">
      <alignment vertical="top" wrapText="1"/>
    </xf>
    <xf numFmtId="0" fontId="9" fillId="0" borderId="6" xfId="0" applyFont="1" applyBorder="1"/>
    <xf numFmtId="0" fontId="9" fillId="0" borderId="6" xfId="0" applyFont="1" applyBorder="1" applyAlignment="1">
      <alignment vertical="top" wrapText="1"/>
    </xf>
    <xf numFmtId="0" fontId="0" fillId="2" borderId="0" xfId="0" applyFill="1"/>
    <xf numFmtId="0" fontId="6" fillId="2" borderId="0" xfId="0" applyFont="1" applyFill="1"/>
    <xf numFmtId="0" fontId="0" fillId="2" borderId="2" xfId="0" applyFill="1" applyBorder="1"/>
    <xf numFmtId="164" fontId="0" fillId="0" borderId="1" xfId="1" applyNumberFormat="1" applyFont="1" applyBorder="1" applyAlignment="1"/>
    <xf numFmtId="164" fontId="0" fillId="0" borderId="1" xfId="1" applyNumberFormat="1" applyFont="1" applyBorder="1"/>
    <xf numFmtId="164" fontId="0" fillId="0" borderId="1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0" fontId="0" fillId="0" borderId="14" xfId="0" applyBorder="1"/>
    <xf numFmtId="0" fontId="4" fillId="0" borderId="8" xfId="0" applyFont="1" applyBorder="1"/>
    <xf numFmtId="164" fontId="0" fillId="0" borderId="20" xfId="1" applyNumberFormat="1" applyFont="1" applyBorder="1"/>
    <xf numFmtId="0" fontId="0" fillId="0" borderId="21" xfId="0" applyBorder="1"/>
    <xf numFmtId="0" fontId="0" fillId="0" borderId="22" xfId="0" applyBorder="1" applyAlignment="1">
      <alignment horizontal="right"/>
    </xf>
    <xf numFmtId="0" fontId="3" fillId="0" borderId="6" xfId="0" applyFont="1" applyBorder="1"/>
    <xf numFmtId="0" fontId="11" fillId="4" borderId="11" xfId="0" applyFont="1" applyFill="1" applyBorder="1" applyAlignment="1">
      <alignment horizontal="center"/>
    </xf>
    <xf numFmtId="0" fontId="11" fillId="5" borderId="11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 wrapText="1"/>
    </xf>
    <xf numFmtId="0" fontId="10" fillId="0" borderId="1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2" fillId="6" borderId="19" xfId="0" applyFont="1" applyFill="1" applyBorder="1"/>
    <xf numFmtId="0" fontId="12" fillId="6" borderId="19" xfId="0" applyFont="1" applyFill="1" applyBorder="1" applyAlignment="1">
      <alignment wrapText="1"/>
    </xf>
    <xf numFmtId="0" fontId="3" fillId="6" borderId="25" xfId="0" applyFont="1" applyFill="1" applyBorder="1" applyAlignment="1">
      <alignment vertical="top" wrapText="1"/>
    </xf>
    <xf numFmtId="0" fontId="0" fillId="7" borderId="12" xfId="0" applyFill="1" applyBorder="1"/>
    <xf numFmtId="0" fontId="0" fillId="7" borderId="13" xfId="0" applyFill="1" applyBorder="1"/>
    <xf numFmtId="0" fontId="0" fillId="7" borderId="17" xfId="0" applyFill="1" applyBorder="1"/>
    <xf numFmtId="0" fontId="0" fillId="7" borderId="14" xfId="0" applyFill="1" applyBorder="1"/>
    <xf numFmtId="0" fontId="0" fillId="7" borderId="0" xfId="0" applyFill="1"/>
    <xf numFmtId="0" fontId="0" fillId="7" borderId="7" xfId="0" applyFill="1" applyBorder="1"/>
    <xf numFmtId="0" fontId="0" fillId="7" borderId="15" xfId="0" applyFill="1" applyBorder="1"/>
    <xf numFmtId="0" fontId="0" fillId="7" borderId="16" xfId="0" applyFill="1" applyBorder="1"/>
    <xf numFmtId="0" fontId="0" fillId="7" borderId="18" xfId="0" applyFill="1" applyBorder="1"/>
    <xf numFmtId="0" fontId="13" fillId="0" borderId="6" xfId="0" applyFont="1" applyBorder="1"/>
    <xf numFmtId="0" fontId="10" fillId="0" borderId="20" xfId="0" applyFont="1" applyBorder="1" applyAlignment="1">
      <alignment horizontal="right"/>
    </xf>
    <xf numFmtId="0" fontId="12" fillId="6" borderId="19" xfId="0" applyFont="1" applyFill="1" applyBorder="1" applyAlignment="1">
      <alignment vertical="top" wrapText="1"/>
    </xf>
    <xf numFmtId="2" fontId="0" fillId="0" borderId="0" xfId="0" applyNumberFormat="1"/>
    <xf numFmtId="0" fontId="4" fillId="0" borderId="3" xfId="0" applyFont="1" applyBorder="1"/>
    <xf numFmtId="0" fontId="0" fillId="2" borderId="4" xfId="0" applyFill="1" applyBorder="1"/>
    <xf numFmtId="14" fontId="8" fillId="6" borderId="1" xfId="0" applyNumberFormat="1" applyFont="1" applyFill="1" applyBorder="1" applyAlignment="1">
      <alignment horizontal="left" vertical="top" wrapText="1"/>
    </xf>
    <xf numFmtId="0" fontId="3" fillId="6" borderId="25" xfId="0" applyFont="1" applyFill="1" applyBorder="1"/>
    <xf numFmtId="1" fontId="8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14" fontId="8" fillId="0" borderId="1" xfId="0" applyNumberFormat="1" applyFont="1" applyBorder="1" applyAlignment="1" applyProtection="1">
      <alignment horizontal="left" vertical="center" wrapText="1"/>
      <protection locked="0"/>
    </xf>
    <xf numFmtId="1" fontId="8" fillId="0" borderId="10" xfId="0" applyNumberFormat="1" applyFont="1" applyBorder="1" applyAlignment="1" applyProtection="1">
      <alignment horizontal="left" vertical="center"/>
      <protection locked="0"/>
    </xf>
    <xf numFmtId="1" fontId="0" fillId="0" borderId="10" xfId="0" applyNumberFormat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1" fontId="8" fillId="4" borderId="1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vertical="top" wrapText="1"/>
    </xf>
    <xf numFmtId="165" fontId="16" fillId="0" borderId="20" xfId="1" applyNumberFormat="1" applyFont="1" applyBorder="1" applyAlignment="1">
      <alignment horizontal="right"/>
    </xf>
    <xf numFmtId="165" fontId="15" fillId="0" borderId="24" xfId="1" applyNumberFormat="1" applyFont="1" applyBorder="1" applyAlignment="1">
      <alignment horizontal="right"/>
    </xf>
    <xf numFmtId="165" fontId="15" fillId="0" borderId="20" xfId="1" applyNumberFormat="1" applyFont="1" applyBorder="1" applyAlignment="1" applyProtection="1">
      <alignment horizontal="right"/>
      <protection locked="0"/>
    </xf>
    <xf numFmtId="164" fontId="0" fillId="0" borderId="0" xfId="1" applyNumberFormat="1" applyFont="1" applyBorder="1"/>
    <xf numFmtId="164" fontId="0" fillId="0" borderId="1" xfId="1" applyNumberFormat="1" applyFont="1" applyFill="1" applyBorder="1"/>
    <xf numFmtId="164" fontId="0" fillId="0" borderId="7" xfId="1" applyNumberFormat="1" applyFont="1" applyBorder="1"/>
    <xf numFmtId="0" fontId="0" fillId="5" borderId="1" xfId="0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0" borderId="0" xfId="0" applyAlignment="1">
      <alignment horizontal="left" vertical="top" wrapText="1"/>
    </xf>
    <xf numFmtId="0" fontId="17" fillId="0" borderId="0" xfId="0" applyFont="1"/>
    <xf numFmtId="0" fontId="0" fillId="0" borderId="11" xfId="0" applyBorder="1"/>
    <xf numFmtId="165" fontId="15" fillId="0" borderId="24" xfId="1" applyNumberFormat="1" applyFont="1" applyBorder="1"/>
    <xf numFmtId="0" fontId="0" fillId="8" borderId="2" xfId="0" applyFill="1" applyBorder="1" applyProtection="1">
      <protection locked="0"/>
    </xf>
    <xf numFmtId="0" fontId="0" fillId="8" borderId="0" xfId="0" applyFill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164" fontId="12" fillId="3" borderId="29" xfId="1" applyNumberFormat="1" applyFont="1" applyFill="1" applyBorder="1" applyAlignment="1">
      <alignment horizontal="left"/>
    </xf>
    <xf numFmtId="0" fontId="3" fillId="3" borderId="30" xfId="0" applyFont="1" applyFill="1" applyBorder="1"/>
    <xf numFmtId="0" fontId="0" fillId="3" borderId="31" xfId="0" applyFill="1" applyBorder="1"/>
    <xf numFmtId="0" fontId="12" fillId="3" borderId="30" xfId="0" applyFont="1" applyFill="1" applyBorder="1" applyAlignment="1">
      <alignment vertical="top"/>
    </xf>
    <xf numFmtId="0" fontId="22" fillId="3" borderId="31" xfId="0" applyFont="1" applyFill="1" applyBorder="1" applyAlignment="1">
      <alignment horizontal="left"/>
    </xf>
    <xf numFmtId="0" fontId="3" fillId="0" borderId="0" xfId="0" applyFont="1"/>
    <xf numFmtId="165" fontId="3" fillId="3" borderId="32" xfId="1" applyNumberFormat="1" applyFont="1" applyFill="1" applyBorder="1" applyAlignment="1">
      <alignment horizontal="right"/>
    </xf>
    <xf numFmtId="165" fontId="3" fillId="0" borderId="0" xfId="1" applyNumberFormat="1" applyFont="1" applyBorder="1" applyAlignment="1">
      <alignment horizontal="right"/>
    </xf>
    <xf numFmtId="0" fontId="14" fillId="0" borderId="6" xfId="0" applyFont="1" applyBorder="1" applyAlignment="1">
      <alignment horizontal="left" wrapText="1"/>
    </xf>
    <xf numFmtId="0" fontId="14" fillId="0" borderId="6" xfId="0" applyFont="1" applyBorder="1" applyAlignment="1">
      <alignment horizontal="left"/>
    </xf>
    <xf numFmtId="0" fontId="11" fillId="4" borderId="10" xfId="0" applyFont="1" applyFill="1" applyBorder="1" applyAlignment="1">
      <alignment horizontal="center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2" xfId="0" applyBorder="1"/>
    <xf numFmtId="0" fontId="1" fillId="0" borderId="0" xfId="0" applyFont="1" applyAlignment="1">
      <alignment wrapText="1"/>
    </xf>
    <xf numFmtId="164" fontId="0" fillId="0" borderId="1" xfId="1" applyNumberFormat="1" applyFont="1" applyBorder="1" applyAlignment="1" applyProtection="1">
      <alignment horizontal="right"/>
    </xf>
    <xf numFmtId="0" fontId="8" fillId="0" borderId="12" xfId="0" applyFont="1" applyBorder="1" applyAlignment="1" applyProtection="1">
      <alignment horizontal="left" vertical="top" wrapText="1"/>
      <protection locked="0"/>
    </xf>
    <xf numFmtId="0" fontId="8" fillId="0" borderId="26" xfId="0" applyFont="1" applyBorder="1" applyAlignment="1" applyProtection="1">
      <alignment horizontal="left" vertical="top" wrapText="1"/>
      <protection locked="0"/>
    </xf>
    <xf numFmtId="0" fontId="8" fillId="0" borderId="14" xfId="0" applyFont="1" applyBorder="1" applyAlignment="1" applyProtection="1">
      <alignment horizontal="left" vertical="top" wrapText="1"/>
      <protection locked="0"/>
    </xf>
    <xf numFmtId="0" fontId="8" fillId="0" borderId="27" xfId="0" applyFont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left" vertical="top" wrapText="1"/>
      <protection locked="0"/>
    </xf>
    <xf numFmtId="0" fontId="8" fillId="0" borderId="28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1" fontId="21" fillId="6" borderId="1" xfId="0" applyNumberFormat="1" applyFont="1" applyFill="1" applyBorder="1" applyAlignment="1">
      <alignment horizontal="center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18" fillId="0" borderId="1" xfId="0" applyFont="1" applyBorder="1" applyAlignment="1" applyProtection="1">
      <alignment horizontal="left" vertical="center"/>
      <protection locked="0"/>
    </xf>
    <xf numFmtId="0" fontId="19" fillId="0" borderId="21" xfId="0" applyFont="1" applyBorder="1" applyAlignment="1" applyProtection="1">
      <alignment horizontal="left" vertical="center"/>
      <protection locked="0"/>
    </xf>
    <xf numFmtId="0" fontId="19" fillId="0" borderId="22" xfId="0" applyFont="1" applyBorder="1" applyAlignment="1" applyProtection="1">
      <alignment horizontal="left" vertical="center"/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0" fontId="20" fillId="0" borderId="1" xfId="0" applyFont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4</xdr:col>
      <xdr:colOff>1476375</xdr:colOff>
      <xdr:row>5</xdr:row>
      <xdr:rowOff>72110</xdr:rowOff>
    </xdr:to>
    <xdr:pic>
      <xdr:nvPicPr>
        <xdr:cNvPr id="2" name="Picture 1" descr="Logo long version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5353050" cy="9960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view="pageLayout" topLeftCell="A5" zoomScaleNormal="75" workbookViewId="0">
      <selection activeCell="E5" sqref="E5"/>
    </sheetView>
  </sheetViews>
  <sheetFormatPr defaultRowHeight="14.4" x14ac:dyDescent="0.3"/>
  <cols>
    <col min="1" max="1" width="17.33203125" customWidth="1"/>
    <col min="2" max="2" width="13.88671875" customWidth="1"/>
    <col min="3" max="3" width="21.5546875" customWidth="1"/>
    <col min="4" max="4" width="1.88671875" customWidth="1"/>
    <col min="5" max="5" width="27.6640625" customWidth="1"/>
    <col min="6" max="7" width="6.6640625" customWidth="1"/>
    <col min="8" max="8" width="7.88671875" customWidth="1"/>
    <col min="9" max="9" width="9.5546875" bestFit="1" customWidth="1"/>
    <col min="11" max="11" width="10.5546875" bestFit="1" customWidth="1"/>
  </cols>
  <sheetData>
    <row r="1" spans="1:9" x14ac:dyDescent="0.3">
      <c r="A1" s="8"/>
      <c r="B1" s="9"/>
      <c r="C1" s="9"/>
      <c r="D1" s="9"/>
      <c r="E1" s="9"/>
      <c r="F1" s="9"/>
      <c r="G1" s="9"/>
      <c r="H1" s="9"/>
      <c r="I1" s="10"/>
    </row>
    <row r="2" spans="1:9" x14ac:dyDescent="0.3">
      <c r="A2" s="11"/>
      <c r="F2" s="40" t="s">
        <v>18</v>
      </c>
      <c r="G2" s="41"/>
      <c r="H2" s="41"/>
      <c r="I2" s="42"/>
    </row>
    <row r="3" spans="1:9" x14ac:dyDescent="0.3">
      <c r="A3" s="11"/>
      <c r="F3" s="43" t="s">
        <v>19</v>
      </c>
      <c r="G3" s="44"/>
      <c r="H3" s="44"/>
      <c r="I3" s="45"/>
    </row>
    <row r="4" spans="1:9" x14ac:dyDescent="0.3">
      <c r="A4" s="11"/>
      <c r="F4" s="46" t="s">
        <v>20</v>
      </c>
      <c r="G4" s="47"/>
      <c r="H4" s="47"/>
      <c r="I4" s="48"/>
    </row>
    <row r="5" spans="1:9" x14ac:dyDescent="0.3">
      <c r="A5" s="11"/>
      <c r="I5" s="12"/>
    </row>
    <row r="6" spans="1:9" ht="26.4" thickBot="1" x14ac:dyDescent="0.55000000000000004">
      <c r="A6" s="27" t="s">
        <v>45</v>
      </c>
      <c r="B6" s="7"/>
      <c r="C6" s="7"/>
      <c r="D6" s="7"/>
      <c r="E6" s="7"/>
      <c r="F6" s="7"/>
      <c r="G6" s="7"/>
      <c r="H6" s="7"/>
      <c r="I6" s="13"/>
    </row>
    <row r="7" spans="1:9" ht="15" customHeight="1" x14ac:dyDescent="0.5">
      <c r="A7" s="53"/>
      <c r="B7" s="9"/>
      <c r="C7" s="9"/>
      <c r="D7" s="54"/>
      <c r="E7" s="9"/>
      <c r="F7" s="9"/>
      <c r="G7" s="9"/>
      <c r="H7" s="9"/>
      <c r="I7" s="10"/>
    </row>
    <row r="8" spans="1:9" ht="15" customHeight="1" x14ac:dyDescent="0.3">
      <c r="A8" s="49" t="s">
        <v>26</v>
      </c>
      <c r="B8" s="14"/>
      <c r="C8" s="14"/>
      <c r="D8" s="20"/>
      <c r="F8" s="33" t="s">
        <v>0</v>
      </c>
      <c r="G8" s="32" t="s">
        <v>16</v>
      </c>
      <c r="H8" s="35" t="s">
        <v>14</v>
      </c>
      <c r="I8" s="12"/>
    </row>
    <row r="9" spans="1:9" ht="15" customHeight="1" x14ac:dyDescent="0.35">
      <c r="A9" s="17"/>
      <c r="B9" s="15"/>
      <c r="C9" s="15"/>
      <c r="D9" s="20"/>
      <c r="E9" s="4" t="s">
        <v>4</v>
      </c>
      <c r="F9" s="34" t="s">
        <v>13</v>
      </c>
      <c r="G9" s="91" t="s">
        <v>17</v>
      </c>
      <c r="H9" s="36" t="s">
        <v>1</v>
      </c>
      <c r="I9" s="50" t="s">
        <v>15</v>
      </c>
    </row>
    <row r="10" spans="1:9" ht="15" customHeight="1" x14ac:dyDescent="0.3">
      <c r="A10" s="37" t="s">
        <v>9</v>
      </c>
      <c r="B10" s="111"/>
      <c r="C10" s="111"/>
      <c r="D10" s="20"/>
      <c r="E10" s="3" t="s">
        <v>40</v>
      </c>
      <c r="F10" s="71"/>
      <c r="G10" s="72"/>
      <c r="H10" s="22">
        <v>200</v>
      </c>
      <c r="I10" s="28">
        <f>+(F10*G10)*H10</f>
        <v>0</v>
      </c>
    </row>
    <row r="11" spans="1:9" ht="15" customHeight="1" x14ac:dyDescent="0.3">
      <c r="A11" s="37" t="s">
        <v>6</v>
      </c>
      <c r="B11" s="111"/>
      <c r="C11" s="111"/>
      <c r="D11" s="20"/>
      <c r="E11" s="2" t="s">
        <v>5</v>
      </c>
      <c r="F11" s="71"/>
      <c r="G11" s="72"/>
      <c r="H11" s="23">
        <v>250</v>
      </c>
      <c r="I11" s="28">
        <f>+(F11*G11)*H11</f>
        <v>0</v>
      </c>
    </row>
    <row r="12" spans="1:9" ht="15" customHeight="1" x14ac:dyDescent="0.3">
      <c r="A12" s="37" t="s">
        <v>7</v>
      </c>
      <c r="B12" s="112"/>
      <c r="C12" s="113"/>
      <c r="D12" s="20"/>
      <c r="E12" s="2" t="s">
        <v>47</v>
      </c>
      <c r="F12" s="71"/>
      <c r="G12" s="72"/>
      <c r="H12" s="23">
        <v>135</v>
      </c>
      <c r="I12" s="28">
        <f>+(F12*G12)*H12</f>
        <v>0</v>
      </c>
    </row>
    <row r="13" spans="1:9" ht="15" customHeight="1" x14ac:dyDescent="0.3">
      <c r="A13" s="37" t="s">
        <v>8</v>
      </c>
      <c r="B13" s="114"/>
      <c r="C13" s="114"/>
      <c r="D13" s="19"/>
      <c r="E13" s="2" t="s">
        <v>37</v>
      </c>
      <c r="F13" s="71"/>
      <c r="G13" s="72"/>
      <c r="H13" s="23">
        <v>130</v>
      </c>
      <c r="I13" s="28">
        <f t="shared" ref="I13:I16" si="0">+(F13*G13)*H13</f>
        <v>0</v>
      </c>
    </row>
    <row r="14" spans="1:9" ht="15" customHeight="1" x14ac:dyDescent="0.3">
      <c r="A14" s="37" t="s">
        <v>10</v>
      </c>
      <c r="B14" s="115"/>
      <c r="C14" s="115"/>
      <c r="D14" s="19"/>
      <c r="E14" s="2" t="s">
        <v>35</v>
      </c>
      <c r="F14" s="71"/>
      <c r="G14" s="72"/>
      <c r="H14" s="23">
        <v>110</v>
      </c>
      <c r="I14" s="28">
        <f t="shared" si="0"/>
        <v>0</v>
      </c>
    </row>
    <row r="15" spans="1:9" ht="15" customHeight="1" x14ac:dyDescent="0.3">
      <c r="A15" s="38" t="s">
        <v>21</v>
      </c>
      <c r="B15" s="105"/>
      <c r="C15" s="105"/>
      <c r="D15" s="19"/>
      <c r="E15" s="2" t="s">
        <v>43</v>
      </c>
      <c r="F15" s="71"/>
      <c r="G15" s="72"/>
      <c r="H15" s="23">
        <v>225</v>
      </c>
      <c r="I15" s="28">
        <f t="shared" si="0"/>
        <v>0</v>
      </c>
    </row>
    <row r="16" spans="1:9" ht="15" customHeight="1" x14ac:dyDescent="0.3">
      <c r="A16" s="18"/>
      <c r="B16" s="5"/>
      <c r="C16" s="5"/>
      <c r="D16" s="19"/>
      <c r="E16" s="2" t="s">
        <v>44</v>
      </c>
      <c r="F16" s="71"/>
      <c r="G16" s="72"/>
      <c r="H16" s="23">
        <v>225</v>
      </c>
      <c r="I16" s="28">
        <f t="shared" si="0"/>
        <v>0</v>
      </c>
    </row>
    <row r="17" spans="1:11" ht="15" customHeight="1" x14ac:dyDescent="0.3">
      <c r="A17" s="51" t="s">
        <v>25</v>
      </c>
      <c r="B17" s="59"/>
      <c r="C17" s="55" t="s">
        <v>32</v>
      </c>
      <c r="D17" s="19"/>
      <c r="E17" s="2" t="s">
        <v>46</v>
      </c>
      <c r="F17" s="71"/>
      <c r="G17" s="72"/>
      <c r="H17" s="23">
        <v>65</v>
      </c>
      <c r="I17" s="28">
        <f>+(F17*G17)*H17</f>
        <v>0</v>
      </c>
    </row>
    <row r="18" spans="1:11" ht="15" customHeight="1" x14ac:dyDescent="0.3">
      <c r="A18" s="51" t="s">
        <v>24</v>
      </c>
      <c r="B18" s="59"/>
      <c r="C18" s="55" t="s">
        <v>33</v>
      </c>
      <c r="D18" s="19"/>
      <c r="E18" s="2" t="s">
        <v>41</v>
      </c>
      <c r="F18" s="71"/>
      <c r="G18" s="72"/>
      <c r="H18" s="23">
        <v>35</v>
      </c>
      <c r="I18" s="28">
        <f>+(F18*G18)*H18</f>
        <v>0</v>
      </c>
    </row>
    <row r="19" spans="1:11" ht="15" customHeight="1" x14ac:dyDescent="0.3">
      <c r="A19" s="16"/>
      <c r="B19" s="25"/>
      <c r="C19" s="25"/>
      <c r="D19" s="19"/>
    </row>
    <row r="20" spans="1:11" ht="15" customHeight="1" x14ac:dyDescent="0.3">
      <c r="A20" s="39" t="s">
        <v>27</v>
      </c>
      <c r="B20" s="106" t="s">
        <v>31</v>
      </c>
      <c r="C20" s="106"/>
      <c r="D20" s="19"/>
    </row>
    <row r="21" spans="1:11" ht="15" customHeight="1" x14ac:dyDescent="0.35">
      <c r="A21" s="90" t="s">
        <v>29</v>
      </c>
      <c r="B21" s="60"/>
      <c r="C21" s="57"/>
      <c r="D21" s="19"/>
      <c r="E21" s="97" t="s">
        <v>42</v>
      </c>
      <c r="G21" s="79"/>
      <c r="H21" s="68"/>
      <c r="I21" s="70"/>
    </row>
    <row r="22" spans="1:11" ht="15" customHeight="1" x14ac:dyDescent="0.3">
      <c r="A22" s="89" t="s">
        <v>28</v>
      </c>
      <c r="B22" s="61"/>
      <c r="C22" s="58"/>
      <c r="D22" s="19"/>
      <c r="E22" s="92" t="s">
        <v>2</v>
      </c>
      <c r="F22" s="93"/>
      <c r="G22" s="62"/>
      <c r="H22" s="22">
        <v>1000</v>
      </c>
      <c r="I22" s="28">
        <f>(G22*H22)</f>
        <v>0</v>
      </c>
    </row>
    <row r="23" spans="1:11" ht="15" customHeight="1" x14ac:dyDescent="0.3">
      <c r="A23" s="11"/>
      <c r="D23" s="19"/>
      <c r="E23" s="94" t="s">
        <v>3</v>
      </c>
      <c r="F23" s="95"/>
      <c r="G23" s="62"/>
      <c r="H23" s="23">
        <v>400</v>
      </c>
      <c r="I23" s="28">
        <f t="shared" ref="I23:I24" si="1">(G23*H23)</f>
        <v>0</v>
      </c>
    </row>
    <row r="24" spans="1:11" ht="15" customHeight="1" x14ac:dyDescent="0.3">
      <c r="A24" s="39" t="s">
        <v>11</v>
      </c>
      <c r="B24" s="99"/>
      <c r="C24" s="100"/>
      <c r="D24" s="19"/>
      <c r="E24" s="73" t="s">
        <v>36</v>
      </c>
      <c r="F24" s="96"/>
      <c r="G24" s="80"/>
      <c r="H24" s="69">
        <v>300</v>
      </c>
      <c r="I24" s="28">
        <f t="shared" si="1"/>
        <v>0</v>
      </c>
    </row>
    <row r="25" spans="1:11" ht="15" customHeight="1" x14ac:dyDescent="0.3">
      <c r="A25" s="64"/>
      <c r="B25" s="101"/>
      <c r="C25" s="102"/>
      <c r="D25" s="19"/>
      <c r="E25" s="107" t="s">
        <v>34</v>
      </c>
      <c r="F25" s="108"/>
      <c r="G25" s="62"/>
      <c r="H25" s="23">
        <v>7000</v>
      </c>
      <c r="I25" s="28">
        <f>(G25*H25)</f>
        <v>0</v>
      </c>
    </row>
    <row r="26" spans="1:11" ht="15" customHeight="1" x14ac:dyDescent="0.3">
      <c r="A26" s="16"/>
      <c r="B26" s="103"/>
      <c r="C26" s="104"/>
      <c r="D26" s="19"/>
      <c r="E26" s="109" t="s">
        <v>48</v>
      </c>
      <c r="F26" s="110"/>
      <c r="G26" s="63"/>
      <c r="H26" s="98">
        <v>500</v>
      </c>
      <c r="I26" s="28">
        <f>(G26*H26)</f>
        <v>0</v>
      </c>
      <c r="K26" s="52"/>
    </row>
    <row r="27" spans="1:11" ht="15" customHeight="1" x14ac:dyDescent="0.3">
      <c r="A27" s="11"/>
      <c r="D27" s="19"/>
      <c r="E27" s="2" t="s">
        <v>49</v>
      </c>
      <c r="F27" s="116"/>
      <c r="G27" s="62"/>
      <c r="H27" s="24">
        <v>500</v>
      </c>
      <c r="I27" s="28">
        <v>0</v>
      </c>
    </row>
    <row r="28" spans="1:11" ht="15" customHeight="1" x14ac:dyDescent="0.3">
      <c r="A28" s="56" t="s">
        <v>12</v>
      </c>
      <c r="B28" s="99"/>
      <c r="C28" s="100"/>
      <c r="D28" s="19"/>
      <c r="I28" s="12"/>
    </row>
    <row r="29" spans="1:11" ht="15" customHeight="1" x14ac:dyDescent="0.3">
      <c r="A29" s="31"/>
      <c r="B29" s="101"/>
      <c r="C29" s="102"/>
      <c r="D29" s="19"/>
      <c r="F29" s="29" t="s">
        <v>22</v>
      </c>
      <c r="G29" s="73"/>
      <c r="H29" s="30"/>
      <c r="I29" s="65">
        <f>SUM(I10:I28)</f>
        <v>0</v>
      </c>
    </row>
    <row r="30" spans="1:11" ht="15" customHeight="1" x14ac:dyDescent="0.3">
      <c r="A30" s="31"/>
      <c r="B30" s="101"/>
      <c r="C30" s="102"/>
      <c r="D30" s="19"/>
      <c r="E30" s="1"/>
      <c r="F30" s="26" t="s">
        <v>50</v>
      </c>
      <c r="I30" s="66"/>
    </row>
    <row r="31" spans="1:11" ht="15" customHeight="1" thickBot="1" x14ac:dyDescent="0.35">
      <c r="A31" s="16"/>
      <c r="B31" s="103"/>
      <c r="C31" s="104"/>
      <c r="D31" s="21"/>
      <c r="E31" s="1"/>
      <c r="F31" s="29" t="s">
        <v>38</v>
      </c>
      <c r="G31" s="73"/>
      <c r="H31" s="73"/>
      <c r="I31" s="67">
        <f>+I29-I30</f>
        <v>0</v>
      </c>
    </row>
    <row r="32" spans="1:11" ht="15" thickBot="1" x14ac:dyDescent="0.35">
      <c r="A32" s="16"/>
      <c r="B32" s="6"/>
      <c r="C32" s="6"/>
      <c r="F32" s="76" t="s">
        <v>30</v>
      </c>
      <c r="G32" s="76"/>
      <c r="H32" s="76"/>
      <c r="I32" s="77">
        <f>+I31*0.05</f>
        <v>0</v>
      </c>
    </row>
    <row r="33" spans="1:9" ht="15" thickBot="1" x14ac:dyDescent="0.35">
      <c r="A33" s="84" t="s">
        <v>39</v>
      </c>
      <c r="B33" s="85"/>
      <c r="C33" s="81">
        <f>+I33*0.333</f>
        <v>0</v>
      </c>
      <c r="D33" s="78"/>
      <c r="E33" s="7"/>
      <c r="F33" s="82" t="s">
        <v>23</v>
      </c>
      <c r="G33" s="83"/>
      <c r="H33" s="83"/>
      <c r="I33" s="87">
        <f>+I31+I32</f>
        <v>0</v>
      </c>
    </row>
    <row r="34" spans="1:9" x14ac:dyDescent="0.3">
      <c r="I34" s="86"/>
    </row>
    <row r="35" spans="1:9" x14ac:dyDescent="0.3">
      <c r="A35" s="1"/>
      <c r="B35" s="74"/>
      <c r="C35" s="74"/>
      <c r="F35" s="75"/>
      <c r="I35" s="88"/>
    </row>
  </sheetData>
  <sheetProtection selectLockedCells="1"/>
  <mergeCells count="11">
    <mergeCell ref="B10:C10"/>
    <mergeCell ref="B11:C11"/>
    <mergeCell ref="B12:C12"/>
    <mergeCell ref="B13:C13"/>
    <mergeCell ref="B14:C14"/>
    <mergeCell ref="B28:C31"/>
    <mergeCell ref="B15:C15"/>
    <mergeCell ref="B20:C20"/>
    <mergeCell ref="B24:C26"/>
    <mergeCell ref="E25:F25"/>
    <mergeCell ref="E26:F26"/>
  </mergeCells>
  <pageMargins left="0.39370078740157483" right="0.39370078740157483" top="0.39370078740157483" bottom="0.39370078740157483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</dc:creator>
  <cp:lastModifiedBy>Aaron Hemphill</cp:lastModifiedBy>
  <cp:lastPrinted>2014-02-04T17:42:41Z</cp:lastPrinted>
  <dcterms:created xsi:type="dcterms:W3CDTF">2013-09-23T17:56:43Z</dcterms:created>
  <dcterms:modified xsi:type="dcterms:W3CDTF">2024-06-17T23:11:04Z</dcterms:modified>
</cp:coreProperties>
</file>